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2 INFORMACION PRESUPUESTARIA\"/>
    </mc:Choice>
  </mc:AlternateContent>
  <xr:revisionPtr revIDLastSave="0" documentId="13_ncr:1_{0044F782-C0DD-41BE-A6B7-CB166DF54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6" i="1"/>
  <c r="F6" i="1"/>
  <c r="E6" i="1"/>
  <c r="D6" i="1"/>
  <c r="C6" i="1"/>
  <c r="B6" i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E10" i="1"/>
  <c r="C10" i="1"/>
  <c r="B10" i="1"/>
  <c r="G26" i="1"/>
  <c r="F26" i="1"/>
  <c r="E26" i="1"/>
  <c r="D26" i="1"/>
  <c r="C26" i="1"/>
  <c r="B26" i="1"/>
  <c r="G31" i="1"/>
  <c r="F31" i="1"/>
  <c r="E31" i="1"/>
  <c r="D31" i="1"/>
  <c r="C31" i="1"/>
  <c r="B31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8" i="1"/>
  <c r="D9" i="1"/>
  <c r="G9" i="1" s="1"/>
  <c r="D8" i="1"/>
  <c r="D7" i="1" s="1"/>
  <c r="F7" i="1"/>
  <c r="E7" i="1"/>
  <c r="C7" i="1"/>
  <c r="B7" i="1"/>
  <c r="G11" i="1" l="1"/>
  <c r="G10" i="1"/>
  <c r="D10" i="1"/>
  <c r="G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<sst xmlns="http://schemas.openxmlformats.org/spreadsheetml/2006/main" count="43" uniqueCount="43">
  <si>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</si>
  <si>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</si>
  <si>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</si>
  <si>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</si>
  <si>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</si>
  <si>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</si>
  <si>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</si>
  <si>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</si>
  <si>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</si>
  <si>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</si>
  <si>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</si>
  <si>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</si>
  <si>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</si>
  <si>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</si>
  <si>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</si>
  <si>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</si>
  <si>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</si>
  <si>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</si>
  <si>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</si>
  <si>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</si>
  <si>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</si>
  <si>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</si>
  <si>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</si>
  <si>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</si>
  <si>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</si>
  <si>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</si>
  <si>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</si>
  <si>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</si>
  <si>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</si>
  <si>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</si>
  <si>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</si>
  <si>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</si>
  <si>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</si>
  <si>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</si>
  <si>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</si>
  <si>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</si>
  <si>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</si>
  <si>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</si>
  <si>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</si>
  <si>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</si>
  <si>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</si>
  <si>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</si>
  <si>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Gasto por Categoría Programática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</si>
</sst>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3375660</xdr:colOff>
      <xdr:row>44</xdr:row>
      <xdr:rowOff>121920</xdr:rowOff>
    </xdr:from>
    <xdr:to>
      <xdr:col>5</xdr:col>
      <xdr:colOff>99060</xdr:colOff>
      <xdr:row>52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577BA8-3C88-4CBB-BA55-E785817B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7056120"/>
          <a:ext cx="5276850" cy="102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SUM(B7,B10,B19,B23,B26,B31)</f>
        <v>225706880</v>
      </c>
      <c r="C6" s="10">
        <f>SUM(C7,C10,C19,C23,C26,C31)</f>
        <v>16097204</v>
      </c>
      <c r="D6" s="10">
        <f>SUM(D7,D10,D19,D23,D26,D31)</f>
        <v>241804084</v>
      </c>
      <c r="E6" s="10">
        <f t="shared" ref="E6:G6" si="0">SUM(E7,E10,E19,E23,E26,E31)</f>
        <v>51662947.730000004</v>
      </c>
      <c r="F6" s="10">
        <f t="shared" si="0"/>
        <v>51089566.060000002</v>
      </c>
      <c r="G6" s="10">
        <f t="shared" si="0"/>
        <v>190141136.26999998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225706880</v>
      </c>
      <c r="C10" s="11">
        <f t="shared" ref="C10:G10" si="4">SUM(C11:C18)</f>
        <v>16097204</v>
      </c>
      <c r="D10" s="11">
        <f t="shared" si="4"/>
        <v>241804084</v>
      </c>
      <c r="E10" s="11">
        <f t="shared" si="4"/>
        <v>51662947.730000004</v>
      </c>
      <c r="F10" s="11">
        <f t="shared" si="4"/>
        <v>51089566.060000002</v>
      </c>
      <c r="G10" s="11">
        <f t="shared" si="4"/>
        <v>190141136.26999998</v>
      </c>
    </row>
    <row r="11" spans="1:7" x14ac:dyDescent="0.2">
      <c r="A11" s="22" t="s">
        <v>15</v>
      </c>
      <c r="B11" s="12">
        <v>84675147</v>
      </c>
      <c r="C11" s="12">
        <v>16097204</v>
      </c>
      <c r="D11" s="12">
        <f t="shared" ref="D11:D18" si="5">+B11+C11</f>
        <v>100772351</v>
      </c>
      <c r="E11" s="12">
        <v>45593260.730000004</v>
      </c>
      <c r="F11" s="12">
        <v>45019879.060000002</v>
      </c>
      <c r="G11" s="12">
        <f t="shared" ref="G11:G18" si="6">+D11-E11</f>
        <v>55179090.269999996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5"/>
        <v>0</v>
      </c>
      <c r="E12" s="12">
        <v>0</v>
      </c>
      <c r="F12" s="12">
        <v>0</v>
      </c>
      <c r="G12" s="12">
        <f t="shared" si="6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5"/>
        <v>0</v>
      </c>
      <c r="E14" s="12">
        <v>0</v>
      </c>
      <c r="F14" s="12">
        <v>0</v>
      </c>
      <c r="G14" s="12">
        <f t="shared" si="6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141031733</v>
      </c>
      <c r="C18" s="12">
        <v>0</v>
      </c>
      <c r="D18" s="12">
        <f t="shared" si="5"/>
        <v>141031733</v>
      </c>
      <c r="E18" s="12">
        <v>6069687</v>
      </c>
      <c r="F18" s="12">
        <v>6069687</v>
      </c>
      <c r="G18" s="12">
        <f t="shared" si="6"/>
        <v>134962046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19">SUM(B6,B33:B35)</f>
        <v>225706880</v>
      </c>
      <c r="C37" s="15">
        <f t="shared" si="19"/>
        <v>16097204</v>
      </c>
      <c r="D37" s="15">
        <f t="shared" si="19"/>
        <v>241804084</v>
      </c>
      <c r="E37" s="15">
        <f t="shared" si="19"/>
        <v>51662947.730000004</v>
      </c>
      <c r="F37" s="15">
        <f t="shared" si="19"/>
        <v>51089566.060000002</v>
      </c>
      <c r="G37" s="15">
        <f t="shared" si="19"/>
        <v>190141136.26999998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2023-10-13T17:21:40Z</cp:lastPrinted>
  <dcterms:created xsi:type="dcterms:W3CDTF">2012-12-11T21:13:37Z</dcterms:created>
  <dcterms:modified xsi:type="dcterms:W3CDTF">2023-10-24T16:23:36Z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